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/>
  <mc:AlternateContent xmlns:mc="http://schemas.openxmlformats.org/markup-compatibility/2006">
    <mc:Choice Requires="x15">
      <x15ac:absPath xmlns:x15ac="http://schemas.microsoft.com/office/spreadsheetml/2010/11/ac" url="/Users/juan/Desktop/DiseñosTesisYachayagosto2021/Validez juicio de experto/"/>
    </mc:Choice>
  </mc:AlternateContent>
  <xr:revisionPtr revIDLastSave="0" documentId="13_ncr:1_{F595F4E6-C430-BF45-B713-92665F2C42D0}" xr6:coauthVersionLast="47" xr6:coauthVersionMax="47" xr10:uidLastSave="{00000000-0000-0000-0000-000000000000}"/>
  <bookViews>
    <workbookView xWindow="-20" yWindow="520" windowWidth="28800" windowHeight="15760" xr2:uid="{00000000-000D-0000-FFFF-FFFF00000000}"/>
  </bookViews>
  <sheets>
    <sheet name="Cinco jueces" sheetId="1" r:id="rId1"/>
  </sheets>
  <calcPr calcId="191029"/>
</workbook>
</file>

<file path=xl/calcChain.xml><?xml version="1.0" encoding="utf-8"?>
<calcChain xmlns="http://schemas.openxmlformats.org/spreadsheetml/2006/main">
  <c r="M17" i="1" l="1"/>
  <c r="L15" i="1"/>
  <c r="I15" i="1"/>
  <c r="J15" i="1" s="1"/>
  <c r="K15" i="1" s="1"/>
  <c r="M15" i="1" s="1"/>
  <c r="L14" i="1"/>
  <c r="I14" i="1"/>
  <c r="J14" i="1" s="1"/>
  <c r="K14" i="1" s="1"/>
  <c r="M14" i="1" s="1"/>
  <c r="L13" i="1"/>
  <c r="I13" i="1"/>
  <c r="J13" i="1" s="1"/>
  <c r="K13" i="1" s="1"/>
  <c r="M13" i="1" s="1"/>
  <c r="L12" i="1"/>
  <c r="J12" i="1"/>
  <c r="K12" i="1" s="1"/>
  <c r="M12" i="1" s="1"/>
  <c r="I12" i="1"/>
  <c r="L11" i="1"/>
  <c r="I11" i="1"/>
  <c r="J11" i="1" s="1"/>
  <c r="K11" i="1" s="1"/>
  <c r="M11" i="1" s="1"/>
  <c r="L10" i="1"/>
  <c r="I10" i="1"/>
  <c r="J10" i="1" s="1"/>
  <c r="K10" i="1" s="1"/>
  <c r="M10" i="1" s="1"/>
  <c r="L9" i="1"/>
  <c r="I9" i="1"/>
  <c r="J9" i="1" s="1"/>
  <c r="K9" i="1" s="1"/>
  <c r="M9" i="1" s="1"/>
  <c r="L8" i="1"/>
  <c r="J8" i="1"/>
  <c r="K8" i="1" s="1"/>
  <c r="M8" i="1" s="1"/>
  <c r="I8" i="1"/>
  <c r="L7" i="1"/>
  <c r="K7" i="1"/>
  <c r="M7" i="1" s="1"/>
  <c r="J7" i="1"/>
  <c r="I7" i="1"/>
  <c r="L6" i="1"/>
  <c r="I6" i="1"/>
  <c r="J6" i="1" s="1"/>
  <c r="K6" i="1" s="1"/>
  <c r="M6" i="1" s="1"/>
  <c r="M16" i="1" s="1"/>
  <c r="M18" i="1" s="1"/>
  <c r="M19" i="1" s="1"/>
</calcChain>
</file>

<file path=xl/sharedStrings.xml><?xml version="1.0" encoding="utf-8"?>
<sst xmlns="http://schemas.openxmlformats.org/spreadsheetml/2006/main" count="20" uniqueCount="20">
  <si>
    <t>Criterio de valoración</t>
  </si>
  <si>
    <t>Número de jueces</t>
  </si>
  <si>
    <t>Fecha</t>
  </si>
  <si>
    <t>Escala de evaluación</t>
  </si>
  <si>
    <t>Máximo valor de la Escala</t>
  </si>
  <si>
    <t>Ítem</t>
  </si>
  <si>
    <t>Juez 1</t>
  </si>
  <si>
    <t>Juez 2</t>
  </si>
  <si>
    <t>Juez 3</t>
  </si>
  <si>
    <t>Juez 4</t>
  </si>
  <si>
    <t>Juez 5</t>
  </si>
  <si>
    <t>Σxij</t>
  </si>
  <si>
    <t>Mx=Σxij/J</t>
  </si>
  <si>
    <t>CVCi=Mx/VMax</t>
  </si>
  <si>
    <t>Pei=(1/J)^J</t>
  </si>
  <si>
    <t>CVCic=CVCi-Pei</t>
  </si>
  <si>
    <t>Peit=(1/J)^J</t>
  </si>
  <si>
    <t>Coeficiente de Validez de Contenido Total CVCt=ΣCVCic/número de ítems</t>
  </si>
  <si>
    <t>Coeficiente de Validez de Contenido Toral Corregido CVCtc=CVCt-Peit</t>
  </si>
  <si>
    <t>1= Muy malo     2= Malo   3= Regular  4=Bueno    5= Muy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</si>
</sst>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8" x14ac:knownFonts="1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rgb="FFFF0000"/>
      <name val="Calibri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D9E2F3"/>
      </patternFill>
    </fill>
    <fill>
      <patternFill patternType="solid">
        <fgColor rgb="FFC00000"/>
        <bgColor rgb="FFAEABA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1" fillId="0" borderId="2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4" xfId="0" applyFont="1" applyFill="1" applyBorder="1"/>
    <xf numFmtId="0" fontId="5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/>
    </xf>
    <xf numFmtId="165" fontId="5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165100</xdr:rowOff>
    </xdr:from>
    <xdr:to>
      <xdr:col>20</xdr:col>
      <xdr:colOff>114300</xdr:colOff>
      <xdr:row>39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707725-C832-D541-B1E8-7198444E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2100" y="165100"/>
          <a:ext cx="4940300" cy="707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1000"/>
  <sheetViews>
    <sheetView tabSelected="1" workbookViewId="0">
      <selection activeCell="V18" sqref="V18"/>
    </sheetView>
  </sheetViews>
  <sheetFormatPr baseColWidth="10" defaultColWidth="12.6640625" defaultRowHeight="15" customHeight="1" x14ac:dyDescent="0.15"/>
  <cols>
    <col min="1" max="1" width="9.33203125" customWidth="1"/>
    <col min="2" max="2" width="9.5" customWidth="1"/>
    <col min="3" max="3" width="28.5" customWidth="1"/>
    <col min="4" max="7" width="6.1640625" customWidth="1"/>
    <col min="8" max="8" width="6" customWidth="1"/>
    <col min="9" max="9" width="12.1640625" customWidth="1"/>
    <col min="10" max="10" width="11.5" customWidth="1"/>
    <col min="11" max="11" width="12.1640625" customWidth="1"/>
    <col min="12" max="12" width="9.33203125" customWidth="1"/>
    <col min="13" max="13" width="12" customWidth="1"/>
    <col min="14" max="26" width="9.33203125" customWidth="1"/>
  </cols>
  <sheetData>
    <row r="1" spans="3:14" ht="14.25" customHeight="1" x14ac:dyDescent="0.15"/>
    <row r="2" spans="3:14" ht="14.25" customHeight="1" x14ac:dyDescent="0.2">
      <c r="C2" s="16" t="s">
        <v>0</v>
      </c>
      <c r="D2" s="17"/>
      <c r="E2" s="18"/>
      <c r="F2" s="18"/>
      <c r="G2" s="18"/>
      <c r="H2" s="19"/>
      <c r="I2" s="20" t="s">
        <v>1</v>
      </c>
      <c r="J2" s="19"/>
      <c r="K2" s="21">
        <v>5</v>
      </c>
      <c r="L2" s="16" t="s">
        <v>2</v>
      </c>
      <c r="M2" s="21"/>
    </row>
    <row r="3" spans="3:14" ht="30.75" customHeight="1" x14ac:dyDescent="0.2">
      <c r="C3" s="22" t="s">
        <v>3</v>
      </c>
      <c r="D3" s="23" t="s">
        <v>19</v>
      </c>
      <c r="E3" s="18"/>
      <c r="F3" s="18"/>
      <c r="G3" s="18"/>
      <c r="H3" s="18"/>
      <c r="I3" s="19"/>
      <c r="J3" s="24" t="s">
        <v>4</v>
      </c>
      <c r="K3" s="18"/>
      <c r="L3" s="19"/>
      <c r="M3" s="25">
        <v>5</v>
      </c>
      <c r="N3" s="2"/>
    </row>
    <row r="4" spans="3:14" ht="14.25" customHeight="1" x14ac:dyDescent="0.15"/>
    <row r="5" spans="3:14" ht="14.25" customHeight="1" x14ac:dyDescent="0.2">
      <c r="C5" s="1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1" t="s">
        <v>11</v>
      </c>
      <c r="J5" s="1" t="s">
        <v>12</v>
      </c>
      <c r="K5" s="3" t="s">
        <v>13</v>
      </c>
      <c r="L5" s="4" t="s">
        <v>14</v>
      </c>
      <c r="M5" s="4" t="s">
        <v>15</v>
      </c>
    </row>
    <row r="6" spans="3:14" ht="14.25" customHeight="1" x14ac:dyDescent="0.2">
      <c r="C6" s="1">
        <v>1</v>
      </c>
      <c r="D6" s="5">
        <v>4</v>
      </c>
      <c r="E6" s="5">
        <v>3</v>
      </c>
      <c r="F6" s="5">
        <v>2</v>
      </c>
      <c r="G6" s="5">
        <v>3</v>
      </c>
      <c r="H6" s="5">
        <v>5</v>
      </c>
      <c r="I6" s="5">
        <f t="shared" ref="I6:I15" si="0">SUM(D6:H6)</f>
        <v>17</v>
      </c>
      <c r="J6" s="6">
        <f t="shared" ref="J6:K6" si="1">I6/5</f>
        <v>3.4</v>
      </c>
      <c r="K6" s="7">
        <f t="shared" si="1"/>
        <v>0.67999999999999994</v>
      </c>
      <c r="L6" s="8">
        <f t="shared" ref="L6:L15" si="2">(1/5)^5</f>
        <v>3.2000000000000019E-4</v>
      </c>
      <c r="M6" s="7">
        <f t="shared" ref="M6:M15" si="3">K6-L6</f>
        <v>0.67967999999999995</v>
      </c>
    </row>
    <row r="7" spans="3:14" ht="14.25" customHeight="1" x14ac:dyDescent="0.2">
      <c r="C7" s="1">
        <v>2</v>
      </c>
      <c r="D7" s="5">
        <v>2</v>
      </c>
      <c r="E7" s="5">
        <v>3</v>
      </c>
      <c r="F7" s="5">
        <v>2</v>
      </c>
      <c r="G7" s="5">
        <v>2</v>
      </c>
      <c r="H7" s="5">
        <v>2</v>
      </c>
      <c r="I7" s="5">
        <f t="shared" si="0"/>
        <v>11</v>
      </c>
      <c r="J7" s="6">
        <f t="shared" ref="J7:J15" si="4">I7/5</f>
        <v>2.2000000000000002</v>
      </c>
      <c r="K7" s="7">
        <f>J7/3</f>
        <v>0.73333333333333339</v>
      </c>
      <c r="L7" s="8">
        <f t="shared" si="2"/>
        <v>3.2000000000000019E-4</v>
      </c>
      <c r="M7" s="7">
        <f t="shared" si="3"/>
        <v>0.73301333333333341</v>
      </c>
    </row>
    <row r="8" spans="3:14" ht="14.25" customHeight="1" x14ac:dyDescent="0.2">
      <c r="C8" s="1">
        <v>3</v>
      </c>
      <c r="D8" s="5">
        <v>5</v>
      </c>
      <c r="E8" s="5">
        <v>4</v>
      </c>
      <c r="F8" s="5">
        <v>5</v>
      </c>
      <c r="G8" s="5">
        <v>4</v>
      </c>
      <c r="H8" s="5">
        <v>5</v>
      </c>
      <c r="I8" s="5">
        <f t="shared" si="0"/>
        <v>23</v>
      </c>
      <c r="J8" s="6">
        <f t="shared" si="4"/>
        <v>4.5999999999999996</v>
      </c>
      <c r="K8" s="7">
        <f t="shared" ref="K8:K11" si="5">J8/5</f>
        <v>0.91999999999999993</v>
      </c>
      <c r="L8" s="8">
        <f t="shared" si="2"/>
        <v>3.2000000000000019E-4</v>
      </c>
      <c r="M8" s="7">
        <f t="shared" si="3"/>
        <v>0.91967999999999994</v>
      </c>
    </row>
    <row r="9" spans="3:14" ht="14.25" customHeight="1" x14ac:dyDescent="0.2">
      <c r="C9" s="1">
        <v>4</v>
      </c>
      <c r="D9" s="5">
        <v>5</v>
      </c>
      <c r="E9" s="5">
        <v>5</v>
      </c>
      <c r="F9" s="5">
        <v>5</v>
      </c>
      <c r="G9" s="5">
        <v>5</v>
      </c>
      <c r="H9" s="5">
        <v>5</v>
      </c>
      <c r="I9" s="5">
        <f t="shared" si="0"/>
        <v>25</v>
      </c>
      <c r="J9" s="6">
        <f t="shared" si="4"/>
        <v>5</v>
      </c>
      <c r="K9" s="7">
        <f t="shared" si="5"/>
        <v>1</v>
      </c>
      <c r="L9" s="8">
        <f t="shared" si="2"/>
        <v>3.2000000000000019E-4</v>
      </c>
      <c r="M9" s="7">
        <f t="shared" si="3"/>
        <v>0.99968000000000001</v>
      </c>
    </row>
    <row r="10" spans="3:14" ht="14.25" customHeight="1" x14ac:dyDescent="0.2">
      <c r="C10" s="1">
        <v>5</v>
      </c>
      <c r="D10" s="5">
        <v>3</v>
      </c>
      <c r="E10" s="5">
        <v>4</v>
      </c>
      <c r="F10" s="5">
        <v>5</v>
      </c>
      <c r="G10" s="5">
        <v>5</v>
      </c>
      <c r="H10" s="5">
        <v>4</v>
      </c>
      <c r="I10" s="5">
        <f t="shared" si="0"/>
        <v>21</v>
      </c>
      <c r="J10" s="6">
        <f t="shared" si="4"/>
        <v>4.2</v>
      </c>
      <c r="K10" s="7">
        <f t="shared" si="5"/>
        <v>0.84000000000000008</v>
      </c>
      <c r="L10" s="8">
        <f t="shared" si="2"/>
        <v>3.2000000000000019E-4</v>
      </c>
      <c r="M10" s="7">
        <f t="shared" si="3"/>
        <v>0.83968000000000009</v>
      </c>
    </row>
    <row r="11" spans="3:14" ht="14.25" customHeight="1" x14ac:dyDescent="0.2">
      <c r="C11" s="1">
        <v>6</v>
      </c>
      <c r="D11" s="5">
        <v>5</v>
      </c>
      <c r="E11" s="5">
        <v>4</v>
      </c>
      <c r="F11" s="5">
        <v>5</v>
      </c>
      <c r="G11" s="5">
        <v>5</v>
      </c>
      <c r="H11" s="5">
        <v>5</v>
      </c>
      <c r="I11" s="5">
        <f t="shared" si="0"/>
        <v>24</v>
      </c>
      <c r="J11" s="6">
        <f t="shared" si="4"/>
        <v>4.8</v>
      </c>
      <c r="K11" s="7">
        <f t="shared" si="5"/>
        <v>0.96</v>
      </c>
      <c r="L11" s="8">
        <f t="shared" si="2"/>
        <v>3.2000000000000019E-4</v>
      </c>
      <c r="M11" s="7">
        <f t="shared" si="3"/>
        <v>0.95967999999999998</v>
      </c>
    </row>
    <row r="12" spans="3:14" ht="14.25" customHeight="1" x14ac:dyDescent="0.2">
      <c r="C12" s="1">
        <v>7</v>
      </c>
      <c r="D12" s="5">
        <v>2</v>
      </c>
      <c r="E12" s="5">
        <v>3</v>
      </c>
      <c r="F12" s="5">
        <v>4</v>
      </c>
      <c r="G12" s="5">
        <v>3</v>
      </c>
      <c r="H12" s="5">
        <v>4</v>
      </c>
      <c r="I12" s="5">
        <f t="shared" si="0"/>
        <v>16</v>
      </c>
      <c r="J12" s="6">
        <f t="shared" si="4"/>
        <v>3.2</v>
      </c>
      <c r="K12" s="7">
        <f t="shared" ref="K12:K13" si="6">J12/4</f>
        <v>0.8</v>
      </c>
      <c r="L12" s="8">
        <f t="shared" si="2"/>
        <v>3.2000000000000019E-4</v>
      </c>
      <c r="M12" s="7">
        <f t="shared" si="3"/>
        <v>0.79968000000000006</v>
      </c>
    </row>
    <row r="13" spans="3:14" ht="14.25" customHeight="1" x14ac:dyDescent="0.2">
      <c r="C13" s="1">
        <v>8</v>
      </c>
      <c r="D13" s="5">
        <v>4</v>
      </c>
      <c r="E13" s="5">
        <v>3</v>
      </c>
      <c r="F13" s="5">
        <v>3</v>
      </c>
      <c r="G13" s="5">
        <v>4</v>
      </c>
      <c r="H13" s="5">
        <v>3</v>
      </c>
      <c r="I13" s="5">
        <f t="shared" si="0"/>
        <v>17</v>
      </c>
      <c r="J13" s="6">
        <f t="shared" si="4"/>
        <v>3.4</v>
      </c>
      <c r="K13" s="7">
        <f t="shared" si="6"/>
        <v>0.85</v>
      </c>
      <c r="L13" s="8">
        <f t="shared" si="2"/>
        <v>3.2000000000000019E-4</v>
      </c>
      <c r="M13" s="7">
        <f t="shared" si="3"/>
        <v>0.84967999999999999</v>
      </c>
    </row>
    <row r="14" spans="3:14" ht="14.25" customHeight="1" x14ac:dyDescent="0.2">
      <c r="C14" s="1">
        <v>9</v>
      </c>
      <c r="D14" s="5">
        <v>4</v>
      </c>
      <c r="E14" s="5">
        <v>5</v>
      </c>
      <c r="F14" s="5">
        <v>5</v>
      </c>
      <c r="G14" s="5">
        <v>3</v>
      </c>
      <c r="H14" s="5">
        <v>4</v>
      </c>
      <c r="I14" s="5">
        <f t="shared" si="0"/>
        <v>21</v>
      </c>
      <c r="J14" s="6">
        <f t="shared" si="4"/>
        <v>4.2</v>
      </c>
      <c r="K14" s="7">
        <f t="shared" ref="K14:K15" si="7">J14/5</f>
        <v>0.84000000000000008</v>
      </c>
      <c r="L14" s="8">
        <f t="shared" si="2"/>
        <v>3.2000000000000019E-4</v>
      </c>
      <c r="M14" s="7">
        <f t="shared" si="3"/>
        <v>0.83968000000000009</v>
      </c>
    </row>
    <row r="15" spans="3:14" ht="14.25" customHeight="1" x14ac:dyDescent="0.2">
      <c r="C15" s="1">
        <v>10</v>
      </c>
      <c r="D15" s="5">
        <v>4</v>
      </c>
      <c r="E15" s="5">
        <v>3</v>
      </c>
      <c r="F15" s="5">
        <v>5</v>
      </c>
      <c r="G15" s="5">
        <v>4</v>
      </c>
      <c r="H15" s="5">
        <v>5</v>
      </c>
      <c r="I15" s="5">
        <f t="shared" si="0"/>
        <v>21</v>
      </c>
      <c r="J15" s="6">
        <f t="shared" si="4"/>
        <v>4.2</v>
      </c>
      <c r="K15" s="7">
        <f t="shared" si="7"/>
        <v>0.84000000000000008</v>
      </c>
      <c r="L15" s="8">
        <f t="shared" si="2"/>
        <v>3.2000000000000019E-4</v>
      </c>
      <c r="M15" s="7">
        <f t="shared" si="3"/>
        <v>0.83968000000000009</v>
      </c>
    </row>
    <row r="16" spans="3:14" ht="14.25" customHeight="1" x14ac:dyDescent="0.2">
      <c r="C16" s="15"/>
      <c r="D16" s="13"/>
      <c r="E16" s="13"/>
      <c r="F16" s="13"/>
      <c r="G16" s="13"/>
      <c r="H16" s="13"/>
      <c r="I16" s="13"/>
      <c r="J16" s="13"/>
      <c r="K16" s="13"/>
      <c r="L16" s="14"/>
      <c r="M16" s="9">
        <f>SUM(M6:M15)</f>
        <v>8.4601333333333351</v>
      </c>
    </row>
    <row r="17" spans="3:13" ht="14.25" customHeight="1" x14ac:dyDescent="0.2">
      <c r="C17" s="12" t="s">
        <v>16</v>
      </c>
      <c r="D17" s="13"/>
      <c r="E17" s="13"/>
      <c r="F17" s="13"/>
      <c r="G17" s="13"/>
      <c r="H17" s="13"/>
      <c r="I17" s="13"/>
      <c r="J17" s="13"/>
      <c r="K17" s="13"/>
      <c r="L17" s="14"/>
      <c r="M17" s="10">
        <f>(1/5)^5</f>
        <v>3.2000000000000019E-4</v>
      </c>
    </row>
    <row r="18" spans="3:13" ht="14.25" customHeight="1" x14ac:dyDescent="0.2">
      <c r="C18" s="12" t="s">
        <v>17</v>
      </c>
      <c r="D18" s="13"/>
      <c r="E18" s="13"/>
      <c r="F18" s="13"/>
      <c r="G18" s="13"/>
      <c r="H18" s="13"/>
      <c r="I18" s="13"/>
      <c r="J18" s="13"/>
      <c r="K18" s="13"/>
      <c r="L18" s="14"/>
      <c r="M18" s="11">
        <f>M16/10</f>
        <v>0.84601333333333351</v>
      </c>
    </row>
    <row r="19" spans="3:13" ht="14.25" customHeight="1" x14ac:dyDescent="0.2">
      <c r="C19" s="26" t="s">
        <v>18</v>
      </c>
      <c r="D19" s="18"/>
      <c r="E19" s="18"/>
      <c r="F19" s="18"/>
      <c r="G19" s="18"/>
      <c r="H19" s="18"/>
      <c r="I19" s="18"/>
      <c r="J19" s="18"/>
      <c r="K19" s="18"/>
      <c r="L19" s="19"/>
      <c r="M19" s="27">
        <f>M18-M17</f>
        <v>0.84569333333333352</v>
      </c>
    </row>
    <row r="20" spans="3:13" ht="14.25" customHeight="1" x14ac:dyDescent="0.15"/>
    <row r="21" spans="3:13" ht="14.25" customHeight="1" x14ac:dyDescent="0.15"/>
    <row r="22" spans="3:13" ht="14.25" customHeight="1" x14ac:dyDescent="0.15"/>
    <row r="23" spans="3:13" ht="14.25" customHeight="1" x14ac:dyDescent="0.15"/>
    <row r="24" spans="3:13" ht="14.25" customHeight="1" x14ac:dyDescent="0.15"/>
    <row r="25" spans="3:13" ht="14.25" customHeight="1" x14ac:dyDescent="0.15"/>
    <row r="26" spans="3:13" ht="14.25" customHeight="1" x14ac:dyDescent="0.15"/>
    <row r="27" spans="3:13" ht="14.25" customHeight="1" x14ac:dyDescent="0.15"/>
    <row r="28" spans="3:13" ht="14.25" customHeight="1" x14ac:dyDescent="0.15"/>
    <row r="29" spans="3:13" ht="14.25" customHeight="1" x14ac:dyDescent="0.15"/>
    <row r="30" spans="3:13" ht="14.25" customHeight="1" x14ac:dyDescent="0.15"/>
    <row r="31" spans="3:13" ht="14.25" customHeight="1" x14ac:dyDescent="0.15"/>
    <row r="32" spans="3:13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8">
    <mergeCell ref="C17:L17"/>
    <mergeCell ref="C18:L18"/>
    <mergeCell ref="C19:L19"/>
    <mergeCell ref="D2:H2"/>
    <mergeCell ref="I2:J2"/>
    <mergeCell ref="D3:I3"/>
    <mergeCell ref="J3:L3"/>
    <mergeCell ref="C16:L16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Cinco jueces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2021-05-27T03:19:41Z</dcterms:created>
  <dcterms:modified xsi:type="dcterms:W3CDTF">2021-08-12T18:59:17Z</dcterms:modified>
</cp:coreProperties>
</file>